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1660" windowHeight="10035"/>
  </bookViews>
  <sheets>
    <sheet name="1 квартал" sheetId="1" r:id="rId1"/>
  </sheets>
  <definedNames>
    <definedName name="_xlnm._FilterDatabase" localSheetId="0" hidden="1">'1 квартал'!$A$6:$H$21</definedName>
    <definedName name="Z_2505F84B_EDD5_43D7_8CE7_AFF925DFBFF7_.wvu.Cols" localSheetId="0" hidden="1">'1 квартал'!$A:$A</definedName>
    <definedName name="Z_2505F84B_EDD5_43D7_8CE7_AFF925DFBFF7_.wvu.PrintArea" localSheetId="0" hidden="1">'1 квартал'!$B$2:$H$21</definedName>
    <definedName name="Z_2505F84B_EDD5_43D7_8CE7_AFF925DFBFF7_.wvu.PrintTitles" localSheetId="0" hidden="1">'1 квартал'!$B:$B,'1 квартал'!$4:$6</definedName>
    <definedName name="Z_2505F84B_EDD5_43D7_8CE7_AFF925DFBFF7_.wvu.Rows" localSheetId="0" hidden="1">'1 квартал'!#REF!,'1 квартал'!$6:$6,'1 квартал'!#REF!,'1 квартал'!#REF!,'1 квартал'!#REF!,'1 квартал'!#REF!</definedName>
    <definedName name="Z_9D015A7B_71BF_4A38_92C8_CCD8973F5CA0_.wvu.Cols" localSheetId="0" hidden="1">'1 квартал'!$A:$A,'1 квартал'!$C:$C</definedName>
    <definedName name="Z_9D015A7B_71BF_4A38_92C8_CCD8973F5CA0_.wvu.FilterData" localSheetId="0" hidden="1">'1 квартал'!$A$6:$H$21</definedName>
    <definedName name="Z_9D015A7B_71BF_4A38_92C8_CCD8973F5CA0_.wvu.PrintArea" localSheetId="0" hidden="1">'1 квартал'!#REF!</definedName>
    <definedName name="Z_9D015A7B_71BF_4A38_92C8_CCD8973F5CA0_.wvu.PrintTitles" localSheetId="0" hidden="1">'1 квартал'!$B:$B,'1 квартал'!$4:$6</definedName>
    <definedName name="Z_9D015A7B_71BF_4A38_92C8_CCD8973F5CA0_.wvu.Rows" localSheetId="0" hidden="1">'1 квартал'!#REF!</definedName>
    <definedName name="_xlnm.Print_Titles" localSheetId="0">'1 квартал'!$A:$C,'1 квартал'!$4:$5</definedName>
    <definedName name="_xlnm.Print_Area" localSheetId="0">'1 квартал'!$A$1:$H$34</definedName>
  </definedNames>
  <calcPr calcId="125725" refMode="R1C1"/>
</workbook>
</file>

<file path=xl/calcChain.xml><?xml version="1.0" encoding="utf-8"?>
<calcChain xmlns="http://schemas.openxmlformats.org/spreadsheetml/2006/main">
  <c r="H19" i="1"/>
  <c r="H21"/>
  <c r="H23"/>
  <c r="H10"/>
  <c r="D24"/>
  <c r="F24"/>
  <c r="G23"/>
  <c r="E24"/>
  <c r="E8" s="1"/>
  <c r="H18"/>
  <c r="H14"/>
  <c r="H11"/>
  <c r="G22"/>
  <c r="D8"/>
  <c r="F8" l="1"/>
  <c r="H9"/>
  <c r="G9"/>
  <c r="G19"/>
  <c r="G18"/>
  <c r="H17"/>
  <c r="G16"/>
  <c r="H15"/>
  <c r="G14"/>
  <c r="G15"/>
  <c r="H12"/>
  <c r="G13"/>
  <c r="H13"/>
  <c r="G10"/>
  <c r="G11"/>
  <c r="G12"/>
  <c r="G17" l="1"/>
  <c r="G20"/>
  <c r="G21"/>
  <c r="H8" l="1"/>
  <c r="G8"/>
  <c r="H24" l="1"/>
  <c r="G24" l="1"/>
</calcChain>
</file>

<file path=xl/sharedStrings.xml><?xml version="1.0" encoding="utf-8"?>
<sst xmlns="http://schemas.openxmlformats.org/spreadsheetml/2006/main" count="30" uniqueCount="30">
  <si>
    <t>(тыс. рублей)</t>
  </si>
  <si>
    <t>№</t>
  </si>
  <si>
    <t>Наименование</t>
  </si>
  <si>
    <t>ВСЕГО</t>
  </si>
  <si>
    <t>Муниципальные программы</t>
  </si>
  <si>
    <t xml:space="preserve">% исполнение к годовым назначениям </t>
  </si>
  <si>
    <t>Муниципальная программа "Гармонизация межконфессиональных и межнациональных отношений в Романовском муниципальном районе"</t>
  </si>
  <si>
    <t>2024 год</t>
  </si>
  <si>
    <t>Муниципальная программа "Развитие физической культуры и спорта в Романовском муниципальном районе"</t>
  </si>
  <si>
    <t>Муниципальная программа "Развитие образования Романовского муниципального района"</t>
  </si>
  <si>
    <t>Муниципальная программа "Развитие и сохранение культуры в Романовском муниципальном районе"</t>
  </si>
  <si>
    <t>Муниципальная программа "Организация отдыха детей в каникулярное время"</t>
  </si>
  <si>
    <t>Муниципальная программа "Развитие местного самоуправления в Романовском муниципальном районе"</t>
  </si>
  <si>
    <t>Муниципальная программа "АПК «Безопасный город» на территории Романовского муниципального района"</t>
  </si>
  <si>
    <t>Муниципальная программа "Обеспечение жильем молодых семей в Романовском муниципальном районе"</t>
  </si>
  <si>
    <t>Муниципальная программа "Развитие малого и среднего предпринимательства в Романовском муниципальном районе Саратовской области"</t>
  </si>
  <si>
    <t>Муниципальная программа "Проектирование, ремонт и содержание автомобильных дорог Романовского муниципального района"</t>
  </si>
  <si>
    <t>1Д00000000</t>
  </si>
  <si>
    <t>2025 год</t>
  </si>
  <si>
    <t>Темп роста 2024 к 2025 году, %</t>
  </si>
  <si>
    <t>Бюджетные ассигнования на 2025 год</t>
  </si>
  <si>
    <t>Муниципальная программа "Профилактика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района"</t>
  </si>
  <si>
    <t>Муниципальная программа " Создание муниципальной системы оповещения населения Романовского муниципального района Саратовской области"</t>
  </si>
  <si>
    <t>Муниципальная программа "Противодействие коррупции на территории Романовского муниципального района Саратовской области"</t>
  </si>
  <si>
    <t>Муниципальная программа "Содержание и ремонт муниципального имущества Романовского муниципального района"</t>
  </si>
  <si>
    <t>Муниципальная программа "Развитие земельных отношений на территории Романовского муниципального района Саратовской области"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</si>
  <si>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2025 год                                       
</t>
  </si>
  <si>
    <t xml:space="preserve">КЦСР            </t>
  </si>
  <si>
    <t>Исполнение за 2024 год</t>
  </si>
  <si>
    <t>Исполнение за 2025 год</t>
  </si>
</sst>
</file>

<file path=xl/styles.xml><?xml version="1.0" encoding="utf-8"?>
<styleSheet xmlns="http://schemas.openxmlformats.org/spreadsheetml/2006/main">
  <numFmts count="5">
    <numFmt numFmtId="164" formatCode="#,##0.0_ ;[Red]\-#,##0.0\ "/>
    <numFmt numFmtId="165" formatCode="0000000"/>
    <numFmt numFmtId="166" formatCode="#,##0.0"/>
    <numFmt numFmtId="167" formatCode="#,##0.0;[Red]#,##0.0"/>
    <numFmt numFmtId="168" formatCode="000"/>
  </numFmts>
  <fonts count="13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164" fontId="7" fillId="0" borderId="1" xfId="5" applyNumberFormat="1" applyFont="1" applyFill="1" applyBorder="1" applyAlignment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>
      <alignment wrapText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6" fontId="8" fillId="0" borderId="1" xfId="5" applyNumberFormat="1" applyFont="1" applyFill="1" applyBorder="1"/>
    <xf numFmtId="167" fontId="7" fillId="0" borderId="1" xfId="5" applyNumberFormat="1" applyFont="1" applyFill="1" applyBorder="1" applyAlignment="1"/>
    <xf numFmtId="165" fontId="7" fillId="0" borderId="1" xfId="5" applyNumberFormat="1" applyFont="1" applyFill="1" applyBorder="1" applyAlignment="1" applyProtection="1">
      <alignment horizontal="center" wrapText="1"/>
      <protection hidden="1"/>
    </xf>
    <xf numFmtId="0" fontId="7" fillId="0" borderId="0" xfId="0" applyFont="1" applyBorder="1" applyAlignment="1">
      <alignment wrapText="1"/>
    </xf>
    <xf numFmtId="165" fontId="7" fillId="0" borderId="0" xfId="5" applyNumberFormat="1" applyFont="1" applyFill="1" applyBorder="1" applyAlignment="1" applyProtection="1">
      <alignment horizontal="center" wrapText="1"/>
      <protection hidden="1"/>
    </xf>
    <xf numFmtId="165" fontId="7" fillId="0" borderId="1" xfId="5" applyNumberFormat="1" applyFont="1" applyFill="1" applyBorder="1" applyAlignment="1" applyProtection="1">
      <alignment horizontal="center"/>
      <protection hidden="1"/>
    </xf>
    <xf numFmtId="0" fontId="8" fillId="0" borderId="1" xfId="5" applyFont="1" applyFill="1" applyBorder="1" applyAlignment="1">
      <alignment horizontal="center" vertical="center" wrapText="1"/>
    </xf>
    <xf numFmtId="0" fontId="11" fillId="0" borderId="2" xfId="5" applyNumberFormat="1" applyFont="1" applyFill="1" applyBorder="1" applyAlignment="1" applyProtection="1">
      <alignment horizontal="center" vertical="center"/>
      <protection hidden="1"/>
    </xf>
    <xf numFmtId="168" fontId="7" fillId="0" borderId="7" xfId="6" applyNumberFormat="1" applyFont="1" applyFill="1" applyBorder="1" applyAlignment="1" applyProtection="1">
      <alignment wrapText="1"/>
      <protection hidden="1"/>
    </xf>
    <xf numFmtId="168" fontId="7" fillId="0" borderId="7" xfId="7" applyNumberFormat="1" applyFont="1" applyFill="1" applyBorder="1" applyAlignment="1" applyProtection="1">
      <alignment wrapText="1"/>
      <protection hidden="1"/>
    </xf>
    <xf numFmtId="168" fontId="7" fillId="0" borderId="7" xfId="8" applyNumberFormat="1" applyFont="1" applyFill="1" applyBorder="1" applyAlignment="1" applyProtection="1">
      <alignment wrapText="1"/>
      <protection hidden="1"/>
    </xf>
    <xf numFmtId="168" fontId="7" fillId="0" borderId="7" xfId="10" applyNumberFormat="1" applyFont="1" applyFill="1" applyBorder="1" applyAlignment="1" applyProtection="1">
      <alignment wrapText="1"/>
      <protection hidden="1"/>
    </xf>
    <xf numFmtId="168" fontId="7" fillId="0" borderId="8" xfId="11" applyNumberFormat="1" applyFont="1" applyFill="1" applyBorder="1" applyAlignment="1" applyProtection="1">
      <alignment wrapText="1"/>
      <protection hidden="1"/>
    </xf>
    <xf numFmtId="168" fontId="7" fillId="0" borderId="7" xfId="12" applyNumberFormat="1" applyFont="1" applyFill="1" applyBorder="1" applyAlignment="1" applyProtection="1">
      <alignment wrapText="1"/>
      <protection hidden="1"/>
    </xf>
    <xf numFmtId="168" fontId="7" fillId="0" borderId="1" xfId="13" applyNumberFormat="1" applyFont="1" applyFill="1" applyBorder="1" applyAlignment="1" applyProtection="1">
      <alignment wrapText="1"/>
      <protection hidden="1"/>
    </xf>
    <xf numFmtId="168" fontId="7" fillId="0" borderId="1" xfId="14" applyNumberFormat="1" applyFont="1" applyFill="1" applyBorder="1" applyAlignment="1" applyProtection="1">
      <alignment wrapText="1"/>
      <protection hidden="1"/>
    </xf>
    <xf numFmtId="168" fontId="7" fillId="0" borderId="1" xfId="15" applyNumberFormat="1" applyFont="1" applyFill="1" applyBorder="1" applyAlignment="1" applyProtection="1">
      <alignment wrapText="1"/>
      <protection hidden="1"/>
    </xf>
    <xf numFmtId="0" fontId="8" fillId="0" borderId="1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6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8" fillId="2" borderId="1" xfId="5" applyNumberFormat="1" applyFont="1" applyFill="1" applyBorder="1" applyAlignment="1"/>
    <xf numFmtId="166" fontId="8" fillId="2" borderId="1" xfId="5" applyNumberFormat="1" applyFont="1" applyFill="1" applyBorder="1"/>
  </cellXfs>
  <cellStyles count="16">
    <cellStyle name="Обычный" xfId="0" builtinId="0"/>
    <cellStyle name="Обычный 10" xfId="10"/>
    <cellStyle name="Обычный 11" xfId="6"/>
    <cellStyle name="Обычный 12" xfId="12"/>
    <cellStyle name="Обычный 13" xfId="9"/>
    <cellStyle name="Обычный 14" xfId="14"/>
    <cellStyle name="Обычный 15" xfId="11"/>
    <cellStyle name="Обычный 16" xfId="7"/>
    <cellStyle name="Обычный 2" xfId="1"/>
    <cellStyle name="Обычный 2 2" xfId="2"/>
    <cellStyle name="Обычный 3" xfId="3"/>
    <cellStyle name="Обычный 4" xfId="4"/>
    <cellStyle name="Обычный 5" xfId="8"/>
    <cellStyle name="Обычный 7" xfId="13"/>
    <cellStyle name="Обычный 9" xfId="15"/>
    <cellStyle name="Обычный_tmp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7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E24" sqref="E24"/>
    </sheetView>
  </sheetViews>
  <sheetFormatPr defaultRowHeight="15.75"/>
  <cols>
    <col min="1" max="1" width="4.7109375" style="15" customWidth="1"/>
    <col min="2" max="2" width="152.85546875" style="2" customWidth="1"/>
    <col min="3" max="4" width="16.140625" style="4" customWidth="1"/>
    <col min="5" max="5" width="20" style="4" customWidth="1"/>
    <col min="6" max="7" width="16.85546875" style="4" customWidth="1"/>
    <col min="8" max="8" width="15" style="4" customWidth="1"/>
    <col min="9" max="16384" width="9.140625" style="4"/>
  </cols>
  <sheetData>
    <row r="1" spans="1:17" ht="29.25" customHeight="1">
      <c r="A1" s="1"/>
      <c r="C1" s="3"/>
      <c r="D1" s="3"/>
      <c r="E1" s="3"/>
      <c r="F1" s="3"/>
      <c r="G1" s="3"/>
      <c r="H1" s="3"/>
    </row>
    <row r="2" spans="1:17" s="5" customFormat="1" ht="111.75" customHeight="1">
      <c r="A2" s="40" t="s">
        <v>26</v>
      </c>
      <c r="B2" s="40"/>
      <c r="C2" s="40"/>
      <c r="D2" s="40"/>
      <c r="E2" s="40"/>
      <c r="F2" s="40"/>
      <c r="G2" s="40"/>
      <c r="H2" s="40"/>
    </row>
    <row r="3" spans="1:17" ht="21.75" customHeight="1">
      <c r="A3" s="1"/>
      <c r="B3" s="6"/>
      <c r="C3" s="3"/>
      <c r="D3" s="3"/>
      <c r="E3" s="3"/>
      <c r="F3" s="3"/>
      <c r="G3" s="7" t="s">
        <v>0</v>
      </c>
      <c r="H3" s="7"/>
      <c r="Q3" s="5"/>
    </row>
    <row r="4" spans="1:17" s="8" customFormat="1" ht="44.25" customHeight="1">
      <c r="A4" s="41" t="s">
        <v>1</v>
      </c>
      <c r="B4" s="42" t="s">
        <v>2</v>
      </c>
      <c r="C4" s="43" t="s">
        <v>27</v>
      </c>
      <c r="D4" s="18" t="s">
        <v>7</v>
      </c>
      <c r="E4" s="45" t="s">
        <v>18</v>
      </c>
      <c r="F4" s="46"/>
      <c r="G4" s="47"/>
      <c r="H4" s="41" t="s">
        <v>19</v>
      </c>
    </row>
    <row r="5" spans="1:17" s="8" customFormat="1" ht="85.5" customHeight="1">
      <c r="A5" s="41"/>
      <c r="B5" s="42"/>
      <c r="C5" s="44"/>
      <c r="D5" s="39" t="s">
        <v>28</v>
      </c>
      <c r="E5" s="28" t="s">
        <v>20</v>
      </c>
      <c r="F5" s="39" t="s">
        <v>29</v>
      </c>
      <c r="G5" s="17" t="s">
        <v>5</v>
      </c>
      <c r="H5" s="41"/>
    </row>
    <row r="6" spans="1:17" ht="9.7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7" ht="15" customHeight="1">
      <c r="A7" s="9"/>
      <c r="B7" s="10"/>
      <c r="C7" s="10"/>
      <c r="D7" s="10"/>
      <c r="E7" s="10"/>
      <c r="F7" s="10"/>
      <c r="G7" s="10"/>
      <c r="H7" s="10"/>
    </row>
    <row r="8" spans="1:17" ht="18.75">
      <c r="A8" s="11"/>
      <c r="B8" s="16" t="s">
        <v>4</v>
      </c>
      <c r="C8" s="12"/>
      <c r="D8" s="48">
        <f>D24</f>
        <v>348390.8</v>
      </c>
      <c r="E8" s="13">
        <f>E24</f>
        <v>362569.60000000009</v>
      </c>
      <c r="F8" s="13">
        <f>F24</f>
        <v>337864.1</v>
      </c>
      <c r="G8" s="13">
        <f>F8/E8*100</f>
        <v>93.185997943567216</v>
      </c>
      <c r="H8" s="13">
        <f>F8/D8*100</f>
        <v>96.978479339867746</v>
      </c>
    </row>
    <row r="9" spans="1:17" ht="39" customHeight="1">
      <c r="A9" s="19">
        <v>1</v>
      </c>
      <c r="B9" s="30" t="s">
        <v>16</v>
      </c>
      <c r="C9" s="27" t="s">
        <v>17</v>
      </c>
      <c r="D9" s="14">
        <v>14986.7</v>
      </c>
      <c r="E9" s="14">
        <v>40659.5</v>
      </c>
      <c r="F9" s="14">
        <v>20128.599999999999</v>
      </c>
      <c r="G9" s="13">
        <f>F9/E9*100</f>
        <v>49.505281668490753</v>
      </c>
      <c r="H9" s="13">
        <f>F9/D9*100</f>
        <v>134.3097546491222</v>
      </c>
    </row>
    <row r="10" spans="1:17" ht="37.5">
      <c r="A10" s="19">
        <v>2</v>
      </c>
      <c r="B10" s="31" t="s">
        <v>6</v>
      </c>
      <c r="C10" s="24">
        <v>1100000000</v>
      </c>
      <c r="D10" s="14">
        <v>5</v>
      </c>
      <c r="E10" s="14">
        <v>5</v>
      </c>
      <c r="F10" s="14">
        <v>5</v>
      </c>
      <c r="G10" s="13">
        <f t="shared" ref="G10:G12" si="0">F10/E10*100</f>
        <v>100</v>
      </c>
      <c r="H10" s="13">
        <f>F10/D10*100</f>
        <v>100</v>
      </c>
    </row>
    <row r="11" spans="1:17" ht="39.75" customHeight="1">
      <c r="A11" s="19">
        <v>3</v>
      </c>
      <c r="B11" s="20" t="s">
        <v>8</v>
      </c>
      <c r="C11" s="24">
        <v>1200000000</v>
      </c>
      <c r="D11" s="14">
        <v>20.6</v>
      </c>
      <c r="E11" s="14">
        <v>173.2</v>
      </c>
      <c r="F11" s="14">
        <v>173.2</v>
      </c>
      <c r="G11" s="13">
        <f t="shared" si="0"/>
        <v>100</v>
      </c>
      <c r="H11" s="13">
        <f t="shared" ref="H11" si="1">F11/D11*100</f>
        <v>840.77669902912612</v>
      </c>
    </row>
    <row r="12" spans="1:17" ht="36.75" customHeight="1">
      <c r="A12" s="19">
        <v>4</v>
      </c>
      <c r="B12" s="20" t="s">
        <v>9</v>
      </c>
      <c r="C12" s="24">
        <v>1300000000</v>
      </c>
      <c r="D12" s="14">
        <v>278326.7</v>
      </c>
      <c r="E12" s="14">
        <v>269259.90000000002</v>
      </c>
      <c r="F12" s="14">
        <v>265688.59999999998</v>
      </c>
      <c r="G12" s="13">
        <f t="shared" si="0"/>
        <v>98.673660652774501</v>
      </c>
      <c r="H12" s="13">
        <f t="shared" ref="H12:H24" si="2">F12/D12*100</f>
        <v>95.459257052952509</v>
      </c>
    </row>
    <row r="13" spans="1:17" ht="39" customHeight="1">
      <c r="A13" s="19">
        <v>5</v>
      </c>
      <c r="B13" s="20" t="s">
        <v>10</v>
      </c>
      <c r="C13" s="24">
        <v>1400000000</v>
      </c>
      <c r="D13" s="14">
        <v>51504.6</v>
      </c>
      <c r="E13" s="14">
        <v>47612.7</v>
      </c>
      <c r="F13" s="14">
        <v>47220.1</v>
      </c>
      <c r="G13" s="13">
        <f t="shared" ref="G13:G23" si="3">F13/E13*100</f>
        <v>99.17543008483031</v>
      </c>
      <c r="H13" s="13">
        <f t="shared" si="2"/>
        <v>91.681325551504131</v>
      </c>
    </row>
    <row r="14" spans="1:17" ht="36.75" customHeight="1">
      <c r="A14" s="19">
        <v>6</v>
      </c>
      <c r="B14" s="20" t="s">
        <v>11</v>
      </c>
      <c r="C14" s="24">
        <v>1600000000</v>
      </c>
      <c r="D14" s="14">
        <v>891.5</v>
      </c>
      <c r="E14" s="14">
        <v>921.9</v>
      </c>
      <c r="F14" s="14">
        <v>921.9</v>
      </c>
      <c r="G14" s="13">
        <f t="shared" si="3"/>
        <v>100</v>
      </c>
      <c r="H14" s="13">
        <f t="shared" si="2"/>
        <v>103.40998317442511</v>
      </c>
    </row>
    <row r="15" spans="1:17" ht="37.5" customHeight="1">
      <c r="A15" s="19">
        <v>7</v>
      </c>
      <c r="B15" s="32" t="s">
        <v>12</v>
      </c>
      <c r="C15" s="24">
        <v>1700000000</v>
      </c>
      <c r="D15" s="23">
        <v>1938.9</v>
      </c>
      <c r="E15" s="14">
        <v>2336</v>
      </c>
      <c r="F15" s="23">
        <v>2148.3000000000002</v>
      </c>
      <c r="G15" s="13">
        <f t="shared" si="3"/>
        <v>91.964897260273986</v>
      </c>
      <c r="H15" s="13">
        <f t="shared" si="2"/>
        <v>110.7999381092372</v>
      </c>
    </row>
    <row r="16" spans="1:17" ht="36" customHeight="1">
      <c r="A16" s="19">
        <v>9</v>
      </c>
      <c r="B16" s="33" t="s">
        <v>13</v>
      </c>
      <c r="C16" s="24">
        <v>3200000000</v>
      </c>
      <c r="D16" s="14">
        <v>0</v>
      </c>
      <c r="E16" s="14">
        <v>100</v>
      </c>
      <c r="F16" s="14">
        <v>100</v>
      </c>
      <c r="G16" s="13">
        <f t="shared" ref="G16" si="4">F16/E16*100</f>
        <v>100</v>
      </c>
      <c r="H16" s="13"/>
    </row>
    <row r="17" spans="1:8" ht="36" customHeight="1">
      <c r="A17" s="19">
        <v>10</v>
      </c>
      <c r="B17" s="20" t="s">
        <v>14</v>
      </c>
      <c r="C17" s="24">
        <v>3300000000</v>
      </c>
      <c r="D17" s="14">
        <v>415.8</v>
      </c>
      <c r="E17" s="14">
        <v>708.8</v>
      </c>
      <c r="F17" s="14">
        <v>708.8</v>
      </c>
      <c r="G17" s="13">
        <f t="shared" si="3"/>
        <v>100</v>
      </c>
      <c r="H17" s="13">
        <f t="shared" si="2"/>
        <v>170.46657046657046</v>
      </c>
    </row>
    <row r="18" spans="1:8" ht="37.5" customHeight="1">
      <c r="A18" s="29">
        <v>11</v>
      </c>
      <c r="B18" s="34" t="s">
        <v>21</v>
      </c>
      <c r="C18" s="24">
        <v>3400000000</v>
      </c>
      <c r="D18" s="14">
        <v>30</v>
      </c>
      <c r="E18" s="14">
        <v>30</v>
      </c>
      <c r="F18" s="14">
        <v>30</v>
      </c>
      <c r="G18" s="13">
        <f t="shared" si="3"/>
        <v>100</v>
      </c>
      <c r="H18" s="13">
        <f t="shared" si="2"/>
        <v>100</v>
      </c>
    </row>
    <row r="19" spans="1:8" ht="37.5" customHeight="1">
      <c r="A19" s="29">
        <v>12</v>
      </c>
      <c r="B19" s="35" t="s">
        <v>15</v>
      </c>
      <c r="C19" s="24">
        <v>3500000000</v>
      </c>
      <c r="D19" s="14">
        <v>1</v>
      </c>
      <c r="E19" s="14">
        <v>1</v>
      </c>
      <c r="F19" s="14">
        <v>1</v>
      </c>
      <c r="G19" s="13">
        <f t="shared" si="3"/>
        <v>100</v>
      </c>
      <c r="H19" s="13">
        <f t="shared" si="2"/>
        <v>100</v>
      </c>
    </row>
    <row r="20" spans="1:8" ht="38.25" customHeight="1">
      <c r="A20" s="29">
        <v>13</v>
      </c>
      <c r="B20" s="36" t="s">
        <v>22</v>
      </c>
      <c r="C20" s="24">
        <v>3600000000</v>
      </c>
      <c r="D20" s="14"/>
      <c r="E20" s="14">
        <v>200</v>
      </c>
      <c r="F20" s="14">
        <v>200</v>
      </c>
      <c r="G20" s="13">
        <f t="shared" si="3"/>
        <v>100</v>
      </c>
      <c r="H20" s="13"/>
    </row>
    <row r="21" spans="1:8" ht="37.5">
      <c r="A21" s="29">
        <v>14</v>
      </c>
      <c r="B21" s="37" t="s">
        <v>23</v>
      </c>
      <c r="C21" s="24">
        <v>3700000000</v>
      </c>
      <c r="D21" s="14">
        <v>30</v>
      </c>
      <c r="E21" s="14">
        <v>21.4</v>
      </c>
      <c r="F21" s="14">
        <v>21.4</v>
      </c>
      <c r="G21" s="13">
        <f t="shared" si="3"/>
        <v>100</v>
      </c>
      <c r="H21" s="13">
        <f t="shared" si="2"/>
        <v>71.333333333333329</v>
      </c>
    </row>
    <row r="22" spans="1:8" ht="33" customHeight="1">
      <c r="A22" s="29">
        <v>15</v>
      </c>
      <c r="B22" s="38" t="s">
        <v>24</v>
      </c>
      <c r="C22" s="24">
        <v>3800000000</v>
      </c>
      <c r="D22" s="14"/>
      <c r="E22" s="14">
        <v>127.2</v>
      </c>
      <c r="F22" s="14">
        <v>104.2</v>
      </c>
      <c r="G22" s="13">
        <f t="shared" si="3"/>
        <v>81.918238993710688</v>
      </c>
      <c r="H22" s="13"/>
    </row>
    <row r="23" spans="1:8" ht="33" customHeight="1">
      <c r="A23" s="29">
        <v>16</v>
      </c>
      <c r="B23" s="38" t="s">
        <v>25</v>
      </c>
      <c r="C23" s="24">
        <v>1900000000</v>
      </c>
      <c r="D23" s="14">
        <v>240</v>
      </c>
      <c r="E23" s="14">
        <v>413</v>
      </c>
      <c r="F23" s="14">
        <v>413</v>
      </c>
      <c r="G23" s="13">
        <f t="shared" si="3"/>
        <v>100</v>
      </c>
      <c r="H23" s="13">
        <f t="shared" si="2"/>
        <v>172.08333333333334</v>
      </c>
    </row>
    <row r="24" spans="1:8" ht="18.75">
      <c r="A24" s="11"/>
      <c r="B24" s="21" t="s">
        <v>3</v>
      </c>
      <c r="C24" s="12"/>
      <c r="D24" s="49">
        <f>SUM(D9:D23)</f>
        <v>348390.8</v>
      </c>
      <c r="E24" s="22">
        <f>SUM(E9:E23)</f>
        <v>362569.60000000009</v>
      </c>
      <c r="F24" s="22">
        <f>SUM(F9:F23)</f>
        <v>337864.1</v>
      </c>
      <c r="G24" s="13">
        <f t="shared" ref="G24" si="5">F24/E24*100</f>
        <v>93.185997943567216</v>
      </c>
      <c r="H24" s="13">
        <f t="shared" si="2"/>
        <v>96.978479339867746</v>
      </c>
    </row>
    <row r="27" spans="1:8" ht="18.75">
      <c r="B27" s="25"/>
      <c r="C27" s="26"/>
    </row>
  </sheetData>
  <autoFilter ref="A6:H21"/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квартал</vt:lpstr>
      <vt:lpstr>'1 квартал'!Заголовки_для_печати</vt:lpstr>
      <vt:lpstr>'1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2018-04-12T05:44:59Z</cp:lastPrinted>
  <dcterms:created xsi:type="dcterms:W3CDTF">2015-11-03T08:48:51Z</dcterms:created>
  <dcterms:modified xsi:type="dcterms:W3CDTF">2026-01-20T07:26:42Z</dcterms:modified>
</cp:coreProperties>
</file>